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/>
  <mc:AlternateContent xmlns:mc="http://schemas.openxmlformats.org/markup-compatibility/2006">
    <mc:Choice Requires="x15">
      <x15ac:absPath xmlns:x15ac="http://schemas.microsoft.com/office/spreadsheetml/2010/11/ac" url="/Users/iaraos/Downloads/"/>
    </mc:Choice>
  </mc:AlternateContent>
  <xr:revisionPtr revIDLastSave="0" documentId="13_ncr:1_{D619E5C5-C72B-CE4A-B148-67CCC3C0BE7A}" xr6:coauthVersionLast="47" xr6:coauthVersionMax="47" xr10:uidLastSave="{00000000-0000-0000-0000-000000000000}"/>
  <bookViews>
    <workbookView xWindow="500" yWindow="620" windowWidth="51200" windowHeight="28180" xr2:uid="{00000000-000D-0000-FFFF-FFFF00000000}"/>
  </bookViews>
  <sheets>
    <sheet name="Instrucciones" sheetId="1" r:id="rId1"/>
    <sheet name="Datos_Oferente" sheetId="2" r:id="rId2"/>
    <sheet name="Oferta_por_Lote" sheetId="3" r:id="rId3"/>
    <sheet name="Precios_Unitarios" sheetId="4" r:id="rId4"/>
    <sheet name="Checklist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9" i="4" l="1"/>
  <c r="E29" i="4"/>
  <c r="F28" i="4"/>
  <c r="E28" i="4"/>
  <c r="F27" i="4"/>
  <c r="E27" i="4"/>
  <c r="F26" i="4"/>
  <c r="E26" i="4"/>
  <c r="F25" i="4"/>
  <c r="E25" i="4"/>
  <c r="F24" i="4"/>
  <c r="E24" i="4"/>
  <c r="F23" i="4"/>
  <c r="E23" i="4"/>
  <c r="F22" i="4"/>
  <c r="E22" i="4"/>
  <c r="F21" i="4"/>
  <c r="E21" i="4"/>
  <c r="F20" i="4"/>
  <c r="E20" i="4"/>
  <c r="F19" i="4"/>
  <c r="E19" i="4"/>
  <c r="F18" i="4"/>
  <c r="E18" i="4"/>
  <c r="F17" i="4"/>
  <c r="E17" i="4"/>
  <c r="F16" i="4"/>
  <c r="E16" i="4"/>
  <c r="F15" i="4"/>
  <c r="E15" i="4"/>
  <c r="F14" i="4"/>
  <c r="E14" i="4"/>
  <c r="F13" i="4"/>
  <c r="E13" i="4"/>
  <c r="F12" i="4"/>
  <c r="E12" i="4"/>
  <c r="F11" i="4"/>
  <c r="E11" i="4"/>
  <c r="F10" i="4"/>
  <c r="E10" i="4"/>
  <c r="F9" i="4"/>
  <c r="E9" i="4"/>
  <c r="F8" i="4"/>
  <c r="E8" i="4"/>
  <c r="F7" i="4"/>
  <c r="E7" i="4"/>
  <c r="F6" i="4"/>
  <c r="E6" i="4"/>
  <c r="F5" i="4"/>
  <c r="E5" i="4"/>
  <c r="F4" i="4"/>
  <c r="E4" i="4"/>
  <c r="D12" i="3"/>
  <c r="J11" i="3"/>
  <c r="F11" i="3"/>
  <c r="E11" i="3"/>
  <c r="J10" i="3"/>
  <c r="F10" i="3"/>
  <c r="E10" i="3"/>
  <c r="J9" i="3"/>
  <c r="F9" i="3"/>
  <c r="E9" i="3"/>
  <c r="J8" i="3"/>
  <c r="F8" i="3"/>
  <c r="E8" i="3"/>
  <c r="J7" i="3"/>
  <c r="F7" i="3"/>
  <c r="E7" i="3"/>
  <c r="J6" i="3"/>
  <c r="F6" i="3"/>
  <c r="E6" i="3"/>
  <c r="J5" i="3"/>
  <c r="F5" i="3"/>
  <c r="E5" i="3"/>
  <c r="J4" i="3"/>
  <c r="E4" i="3"/>
  <c r="E12" i="3" s="1"/>
  <c r="F4" i="3" l="1"/>
  <c r="F12" i="3" s="1"/>
</calcChain>
</file>

<file path=xl/sharedStrings.xml><?xml version="1.0" encoding="utf-8"?>
<sst xmlns="http://schemas.openxmlformats.org/spreadsheetml/2006/main" count="211" uniqueCount="121">
  <si>
    <t>LP-EXP-2027-001 · OFERTA ECONÓMICA DEL OFERENTE</t>
  </si>
  <si>
    <t>Regla</t>
  </si>
  <si>
    <t>Detalle</t>
  </si>
  <si>
    <t>Moneda</t>
  </si>
  <si>
    <t>CLP</t>
  </si>
  <si>
    <t>Precios</t>
  </si>
  <si>
    <t>Ingresar valores NETOS sin IVA en celdas amarillas.</t>
  </si>
  <si>
    <t>Estructura</t>
  </si>
  <si>
    <t>No eliminar filas ni cambiar nombres de hojas.</t>
  </si>
  <si>
    <t>Lotes</t>
  </si>
  <si>
    <t>Puede ofertar uno o más lotes; indicar NO OFERTA cuando corresponda.</t>
  </si>
  <si>
    <t>Suma alzada</t>
  </si>
  <si>
    <t>Corresponde al alcance preliminar descrito en las Bases.</t>
  </si>
  <si>
    <t>Precios unitarios</t>
  </si>
  <si>
    <t>Obligatorios para los lotes ofertados cuando exista ítem aplicable; serán usados para ajustar cantidades por Addendum.</t>
  </si>
  <si>
    <t>Vigencia mínima</t>
  </si>
  <si>
    <t>60 días corridos desde cierre de ofertas.</t>
  </si>
  <si>
    <t>Opcionales</t>
  </si>
  <si>
    <t>No deben incluirse en la suma alzada salvo que las Bases indiquen lo contrario.</t>
  </si>
  <si>
    <t>Subida a plataforma</t>
  </si>
  <si>
    <t>Guardar el archivo sin modificar nombre de hojas y subirlo junto con formularios Word.</t>
  </si>
  <si>
    <t>DATOS DEL OFERENTE</t>
  </si>
  <si>
    <t>Campo</t>
  </si>
  <si>
    <t>Respuesta</t>
  </si>
  <si>
    <t>Razón social</t>
  </si>
  <si>
    <t>RUT</t>
  </si>
  <si>
    <t>Representante legal</t>
  </si>
  <si>
    <t>Contacto licitación</t>
  </si>
  <si>
    <t>Email</t>
  </si>
  <si>
    <t>Teléfono</t>
  </si>
  <si>
    <t>Vigencia oferta (días)</t>
  </si>
  <si>
    <t>Condición de pago propuesta</t>
  </si>
  <si>
    <t>OFERTA ECONÓMICA POR LOTE</t>
  </si>
  <si>
    <t>Lote</t>
  </si>
  <si>
    <t>Denominación</t>
  </si>
  <si>
    <t>¿Oferta?</t>
  </si>
  <si>
    <t>Oferta neta CLP</t>
  </si>
  <si>
    <t>IVA 19%</t>
  </si>
  <si>
    <t>Total CLP</t>
  </si>
  <si>
    <t>Plazo montaje/prep.</t>
  </si>
  <si>
    <t>Garantía/soporte</t>
  </si>
  <si>
    <t>Observaciones</t>
  </si>
  <si>
    <t>Validez</t>
  </si>
  <si>
    <t>0010</t>
  </si>
  <si>
    <t>Montaje, stands, gráfica y mobiliario</t>
  </si>
  <si>
    <t>Sí</t>
  </si>
  <si>
    <t>0020</t>
  </si>
  <si>
    <t>Audiovisual, pantallas e iluminación</t>
  </si>
  <si>
    <t>0030</t>
  </si>
  <si>
    <t>Acreditación, credenciales y control de acceso</t>
  </si>
  <si>
    <t>0040</t>
  </si>
  <si>
    <t>Seguridad privada y control perimetral</t>
  </si>
  <si>
    <t>0050</t>
  </si>
  <si>
    <t>Ambulancia y soporte médico</t>
  </si>
  <si>
    <t>0060</t>
  </si>
  <si>
    <t>Electricidad adicional y respaldo</t>
  </si>
  <si>
    <t>0070</t>
  </si>
  <si>
    <t>Aseo, residuos y refuerzo operativo</t>
  </si>
  <si>
    <t>0080</t>
  </si>
  <si>
    <t>LIVE / Demo Zone: barreras y apoyo de terreno</t>
  </si>
  <si>
    <t>TOTAL OFERTA (lotes ofertados)</t>
  </si>
  <si>
    <t>TARIFARIO UNITARIO PARA AJUSTES DE CANTIDADES</t>
  </si>
  <si>
    <t>Ítem unitario</t>
  </si>
  <si>
    <t>UM</t>
  </si>
  <si>
    <t>Precio neto CLP</t>
  </si>
  <si>
    <t>IVA</t>
  </si>
  <si>
    <t>Total unitario</t>
  </si>
  <si>
    <t>Incluido en suma alzada</t>
  </si>
  <si>
    <t>Observación</t>
  </si>
  <si>
    <t>Stand/panelería modular</t>
  </si>
  <si>
    <t>m²</t>
  </si>
  <si>
    <t>Gráfica impresa instalada</t>
  </si>
  <si>
    <t>Mesa alta</t>
  </si>
  <si>
    <t>unidad/día</t>
  </si>
  <si>
    <t>No</t>
  </si>
  <si>
    <t>Taburete</t>
  </si>
  <si>
    <t>Silla</t>
  </si>
  <si>
    <t>Counter</t>
  </si>
  <si>
    <t>Sistema audio Academy</t>
  </si>
  <si>
    <t>día</t>
  </si>
  <si>
    <t>Pantalla/monitor 55''</t>
  </si>
  <si>
    <t>Operador audiovisual</t>
  </si>
  <si>
    <t>jornada</t>
  </si>
  <si>
    <t>Streaming 1 cámara</t>
  </si>
  <si>
    <t>Opcional</t>
  </si>
  <si>
    <t>Credencial impresa</t>
  </si>
  <si>
    <t>unidad</t>
  </si>
  <si>
    <t>Lanyard</t>
  </si>
  <si>
    <t>Lector QR adicional</t>
  </si>
  <si>
    <t>Guardia habilitado</t>
  </si>
  <si>
    <t>hora</t>
  </si>
  <si>
    <t>Supervisor seguridad</t>
  </si>
  <si>
    <t>Ambulancia + equipo base</t>
  </si>
  <si>
    <t>Hora adicional cobertura médica</t>
  </si>
  <si>
    <t>Generador 30–50 kVA</t>
  </si>
  <si>
    <t>UPS / respaldo</t>
  </si>
  <si>
    <t>Cableado/pasacables adicional</t>
  </si>
  <si>
    <t>metro</t>
  </si>
  <si>
    <t>Auxiliar de aseo</t>
  </si>
  <si>
    <t>Supervisor de aseo</t>
  </si>
  <si>
    <t>Contenedor/residuo adicional</t>
  </si>
  <si>
    <t>Valla/barrera</t>
  </si>
  <si>
    <t>metro lineal/día</t>
  </si>
  <si>
    <t>Cono de seguridad</t>
  </si>
  <si>
    <t>Cierre perimetral móvil</t>
  </si>
  <si>
    <t>CHECKLIST DE PRESENTACIÓN</t>
  </si>
  <si>
    <t>Documento</t>
  </si>
  <si>
    <t>Adjunto</t>
  </si>
  <si>
    <t>Nombre archivo</t>
  </si>
  <si>
    <t>F-01 Identificación</t>
  </si>
  <si>
    <t>F-02 Declaración aceptación/probidad</t>
  </si>
  <si>
    <t>F-03 Experiencia</t>
  </si>
  <si>
    <t>F-04 Propuesta técnica</t>
  </si>
  <si>
    <t>F-05 Equipo clave</t>
  </si>
  <si>
    <t>F-06 Subcontratistas</t>
  </si>
  <si>
    <t>F-07 Desviaciones</t>
  </si>
  <si>
    <t>Oferta económica Excel</t>
  </si>
  <si>
    <t>Este archivo</t>
  </si>
  <si>
    <t>Antecedentes legales/tributarios</t>
  </si>
  <si>
    <t>Fichas técnicas / respaldos</t>
  </si>
  <si>
    <t>“Suma alzada” significa que el proveedor ofrece un precio fijo total por ejecutar un alcance completo, en vez de cobrar cada componente según el consumo real.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</si>
</sst>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name val="Carlito"/>
    </font>
    <font>
      <b/>
      <sz val="15"/>
      <color rgb="FFFFFFFF"/>
      <name val="Carlito"/>
    </font>
    <font>
      <b/>
      <sz val="11"/>
      <color rgb="FF071B33"/>
      <name val="Carlito"/>
    </font>
    <font>
      <b/>
      <sz val="14"/>
      <color rgb="FFFFFFFF"/>
      <name val="Carlito"/>
    </font>
    <font>
      <b/>
      <sz val="12"/>
      <color rgb="FF071B33"/>
      <name val="Arial"/>
      <family val="2"/>
    </font>
    <font>
      <sz val="12"/>
      <name val="Arial"/>
      <family val="2"/>
    </font>
    <font>
      <b/>
      <sz val="12"/>
      <color rgb="FFFFFFFF"/>
      <name val="Arial"/>
      <family val="2"/>
    </font>
    <font>
      <b/>
      <sz val="14"/>
      <name val="Arial"/>
      <family val="2"/>
    </font>
    <font>
      <b/>
      <sz val="11"/>
      <name val="Carlito"/>
    </font>
  </fonts>
  <fills count="7">
    <fill>
      <patternFill patternType="none"/>
    </fill>
    <fill>
      <patternFill patternType="gray125"/>
    </fill>
    <fill>
      <patternFill patternType="solid">
        <fgColor rgb="FF071B33"/>
      </patternFill>
    </fill>
    <fill>
      <patternFill patternType="solid">
        <fgColor rgb="FFD9EAF7"/>
      </patternFill>
    </fill>
    <fill>
      <patternFill patternType="solid">
        <fgColor rgb="FFFFF2CC"/>
      </patternFill>
    </fill>
    <fill>
      <patternFill patternType="solid">
        <fgColor rgb="FF0A75C2"/>
      </patternFill>
    </fill>
    <fill>
      <patternFill patternType="solid">
        <fgColor rgb="FFE8F3FB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wrapText="1"/>
    </xf>
    <xf numFmtId="0" fontId="2" fillId="3" borderId="0" xfId="0" applyFont="1" applyFill="1" applyAlignment="1">
      <alignment wrapText="1"/>
    </xf>
    <xf numFmtId="0" fontId="1" fillId="2" borderId="0" xfId="0" applyFont="1" applyFill="1" applyAlignment="1">
      <alignment horizontal="center" wrapText="1"/>
    </xf>
    <xf numFmtId="0" fontId="3" fillId="2" borderId="0" xfId="0" applyFont="1" applyFill="1" applyAlignment="1">
      <alignment horizontal="center" wrapText="1"/>
    </xf>
    <xf numFmtId="0" fontId="4" fillId="3" borderId="0" xfId="0" applyFont="1" applyFill="1" applyAlignment="1">
      <alignment wrapText="1"/>
    </xf>
    <xf numFmtId="0" fontId="5" fillId="0" borderId="0" xfId="0" applyFont="1" applyAlignment="1">
      <alignment wrapText="1"/>
    </xf>
    <xf numFmtId="0" fontId="5" fillId="4" borderId="0" xfId="0" applyFont="1" applyFill="1" applyAlignment="1">
      <alignment wrapText="1"/>
    </xf>
    <xf numFmtId="0" fontId="4" fillId="6" borderId="0" xfId="0" applyFont="1" applyFill="1" applyAlignment="1">
      <alignment wrapText="1"/>
    </xf>
    <xf numFmtId="0" fontId="4" fillId="6" borderId="0" xfId="0" applyFont="1" applyFill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wrapText="1"/>
    </xf>
    <xf numFmtId="3" fontId="5" fillId="4" borderId="1" xfId="0" applyNumberFormat="1" applyFont="1" applyFill="1" applyBorder="1" applyAlignment="1">
      <alignment wrapText="1"/>
    </xf>
    <xf numFmtId="0" fontId="5" fillId="4" borderId="1" xfId="0" applyFont="1" applyFill="1" applyBorder="1" applyAlignment="1">
      <alignment wrapText="1"/>
    </xf>
    <xf numFmtId="0" fontId="5" fillId="4" borderId="1" xfId="0" applyFont="1" applyFill="1" applyBorder="1" applyAlignment="1">
      <alignment horizontal="center" vertical="center" wrapText="1"/>
    </xf>
    <xf numFmtId="0" fontId="6" fillId="5" borderId="0" xfId="0" applyFont="1" applyFill="1" applyAlignment="1">
      <alignment horizontal="center" vertical="center" wrapText="1"/>
    </xf>
    <xf numFmtId="0" fontId="6" fillId="5" borderId="1" xfId="0" applyFont="1" applyFill="1" applyBorder="1" applyAlignment="1">
      <alignment wrapText="1"/>
    </xf>
    <xf numFmtId="0" fontId="6" fillId="5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00"/>
  <sheetViews>
    <sheetView tabSelected="1" workbookViewId="0">
      <selection activeCell="B34" sqref="B34"/>
    </sheetView>
  </sheetViews>
  <sheetFormatPr baseColWidth="10" defaultColWidth="8.83203125" defaultRowHeight="14"/>
  <cols>
    <col min="1" max="1" width="22" customWidth="1"/>
    <col min="2" max="2" width="76" customWidth="1"/>
  </cols>
  <sheetData>
    <row r="1" spans="1:26" ht="37.25" customHeight="1">
      <c r="A1" s="3" t="s">
        <v>0</v>
      </c>
      <c r="B1" s="3"/>
      <c r="C1" s="3"/>
      <c r="D1" s="3"/>
      <c r="E1" s="3"/>
      <c r="F1" s="3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7">
      <c r="A3" s="5" t="s">
        <v>1</v>
      </c>
      <c r="B3" s="5" t="s">
        <v>2</v>
      </c>
      <c r="C3" s="6"/>
      <c r="D3" s="6"/>
      <c r="E3" s="6"/>
      <c r="F3" s="6"/>
      <c r="G3" s="6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7">
      <c r="A4" s="6" t="s">
        <v>3</v>
      </c>
      <c r="B4" s="6" t="s">
        <v>4</v>
      </c>
      <c r="C4" s="6"/>
      <c r="D4" s="6"/>
      <c r="E4" s="6"/>
      <c r="F4" s="6"/>
      <c r="G4" s="6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7">
      <c r="A5" s="6" t="s">
        <v>5</v>
      </c>
      <c r="B5" s="6" t="s">
        <v>6</v>
      </c>
      <c r="C5" s="6"/>
      <c r="D5" s="6"/>
      <c r="E5" s="6"/>
      <c r="F5" s="6"/>
      <c r="G5" s="6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7">
      <c r="A6" s="6" t="s">
        <v>7</v>
      </c>
      <c r="B6" s="6" t="s">
        <v>8</v>
      </c>
      <c r="C6" s="6"/>
      <c r="D6" s="6"/>
      <c r="E6" s="6"/>
      <c r="F6" s="6"/>
      <c r="G6" s="6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7">
      <c r="A7" s="6" t="s">
        <v>9</v>
      </c>
      <c r="B7" s="6" t="s">
        <v>10</v>
      </c>
      <c r="C7" s="6"/>
      <c r="D7" s="6"/>
      <c r="E7" s="6"/>
      <c r="F7" s="6"/>
      <c r="G7" s="6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7">
      <c r="A8" s="6" t="s">
        <v>11</v>
      </c>
      <c r="B8" s="6" t="s">
        <v>12</v>
      </c>
      <c r="C8" s="6"/>
      <c r="D8" s="6"/>
      <c r="E8" s="6"/>
      <c r="F8" s="6"/>
      <c r="G8" s="6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34">
      <c r="A9" s="6" t="s">
        <v>13</v>
      </c>
      <c r="B9" s="6" t="s">
        <v>14</v>
      </c>
      <c r="C9" s="6"/>
      <c r="D9" s="6"/>
      <c r="E9" s="6"/>
      <c r="F9" s="6"/>
      <c r="G9" s="6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7">
      <c r="A10" s="6" t="s">
        <v>15</v>
      </c>
      <c r="B10" s="6" t="s">
        <v>16</v>
      </c>
      <c r="C10" s="6"/>
      <c r="D10" s="6"/>
      <c r="E10" s="6"/>
      <c r="F10" s="6"/>
      <c r="G10" s="6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7">
      <c r="A11" s="6" t="s">
        <v>17</v>
      </c>
      <c r="B11" s="6" t="s">
        <v>18</v>
      </c>
      <c r="C11" s="6"/>
      <c r="D11" s="6"/>
      <c r="E11" s="6"/>
      <c r="F11" s="6"/>
      <c r="G11" s="6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34">
      <c r="A12" s="6" t="s">
        <v>19</v>
      </c>
      <c r="B12" s="6" t="s">
        <v>20</v>
      </c>
      <c r="C12" s="6"/>
      <c r="D12" s="6"/>
      <c r="E12" s="6"/>
      <c r="F12" s="6"/>
      <c r="G12" s="6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6">
      <c r="A13" s="6"/>
      <c r="B13" s="6"/>
      <c r="C13" s="6"/>
      <c r="D13" s="6"/>
      <c r="E13" s="6"/>
      <c r="F13" s="6"/>
      <c r="G13" s="6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6">
      <c r="A14" s="6"/>
      <c r="B14" s="6"/>
      <c r="C14" s="6"/>
      <c r="D14" s="6"/>
      <c r="E14" s="6"/>
      <c r="F14" s="6"/>
      <c r="G14" s="6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6">
      <c r="A15" s="6"/>
      <c r="B15" s="6"/>
      <c r="C15" s="6"/>
      <c r="D15" s="6"/>
      <c r="E15" s="6"/>
      <c r="F15" s="6"/>
      <c r="G15" s="6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6">
      <c r="A16" s="6"/>
      <c r="B16" s="6"/>
      <c r="C16" s="6"/>
      <c r="D16" s="6"/>
      <c r="E16" s="6"/>
      <c r="F16" s="6"/>
      <c r="G16" s="6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6">
      <c r="A17" s="6"/>
      <c r="B17" s="6"/>
      <c r="C17" s="6"/>
      <c r="D17" s="6"/>
      <c r="E17" s="6"/>
      <c r="F17" s="6"/>
      <c r="G17" s="6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6">
      <c r="A18" s="6"/>
      <c r="B18" s="6"/>
      <c r="C18" s="6"/>
      <c r="D18" s="6"/>
      <c r="E18" s="6"/>
      <c r="F18" s="6"/>
      <c r="G18" s="6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6">
      <c r="A19" s="6"/>
      <c r="B19" s="6"/>
      <c r="C19" s="6"/>
      <c r="D19" s="6"/>
      <c r="E19" s="6"/>
      <c r="F19" s="6"/>
      <c r="G19" s="6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6">
      <c r="A20" s="6"/>
      <c r="B20" s="6"/>
      <c r="C20" s="6"/>
      <c r="D20" s="6"/>
      <c r="E20" s="6"/>
      <c r="F20" s="6"/>
      <c r="G20" s="6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6">
      <c r="A21" s="6"/>
      <c r="B21" s="6"/>
      <c r="C21" s="6"/>
      <c r="D21" s="6"/>
      <c r="E21" s="6"/>
      <c r="F21" s="6"/>
      <c r="G21" s="6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6">
      <c r="A22" s="6"/>
      <c r="B22" s="6"/>
      <c r="C22" s="6"/>
      <c r="D22" s="6"/>
      <c r="E22" s="6"/>
      <c r="F22" s="6"/>
      <c r="G22" s="6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6">
      <c r="A23" s="6"/>
      <c r="B23" s="6"/>
      <c r="C23" s="6"/>
      <c r="D23" s="6"/>
      <c r="E23" s="6"/>
      <c r="F23" s="6"/>
      <c r="G23" s="6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6">
      <c r="A24" s="6"/>
      <c r="B24" s="6"/>
      <c r="C24" s="6"/>
      <c r="D24" s="6"/>
      <c r="E24" s="6"/>
      <c r="F24" s="6"/>
      <c r="G24" s="6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6">
      <c r="A25" s="6"/>
      <c r="B25" s="6"/>
      <c r="C25" s="6"/>
      <c r="D25" s="6"/>
      <c r="E25" s="6"/>
      <c r="F25" s="6"/>
      <c r="G25" s="6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6">
      <c r="A26" s="6"/>
      <c r="B26" s="6"/>
      <c r="C26" s="6"/>
      <c r="D26" s="6"/>
      <c r="E26" s="6"/>
      <c r="F26" s="6"/>
      <c r="G26" s="6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6">
      <c r="A27" s="6"/>
      <c r="B27" s="6"/>
      <c r="C27" s="6"/>
      <c r="D27" s="6"/>
      <c r="E27" s="6"/>
      <c r="F27" s="6"/>
      <c r="G27" s="6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6">
      <c r="A28" s="6"/>
      <c r="B28" s="6"/>
      <c r="C28" s="6"/>
      <c r="D28" s="6"/>
      <c r="E28" s="6"/>
      <c r="F28" s="6"/>
      <c r="G28" s="6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6">
      <c r="A29" s="6"/>
      <c r="B29" s="6"/>
      <c r="C29" s="6"/>
      <c r="D29" s="6"/>
      <c r="E29" s="6"/>
      <c r="F29" s="6"/>
      <c r="G29" s="6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6">
      <c r="A30" s="6"/>
      <c r="B30" s="6"/>
      <c r="C30" s="6"/>
      <c r="D30" s="6"/>
      <c r="E30" s="6"/>
      <c r="F30" s="6"/>
      <c r="G30" s="6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6">
      <c r="A31" s="6"/>
      <c r="B31" s="6"/>
      <c r="C31" s="6"/>
      <c r="D31" s="6"/>
      <c r="E31" s="6"/>
      <c r="F31" s="6"/>
      <c r="G31" s="6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6">
      <c r="A32" s="6"/>
      <c r="B32" s="6"/>
      <c r="C32" s="6"/>
      <c r="D32" s="6"/>
      <c r="E32" s="6"/>
      <c r="F32" s="6"/>
      <c r="G32" s="6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6">
      <c r="A33" s="6"/>
      <c r="B33" s="6"/>
      <c r="C33" s="6"/>
      <c r="D33" s="6"/>
      <c r="E33" s="6"/>
      <c r="F33" s="6"/>
      <c r="G33" s="6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6">
      <c r="A34" s="6"/>
      <c r="B34" s="6"/>
      <c r="C34" s="6"/>
      <c r="D34" s="6"/>
      <c r="E34" s="6"/>
      <c r="F34" s="6"/>
      <c r="G34" s="6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6">
      <c r="A35" s="6"/>
      <c r="B35" s="6"/>
      <c r="C35" s="6"/>
      <c r="D35" s="6"/>
      <c r="E35" s="6"/>
      <c r="F35" s="6"/>
      <c r="G35" s="6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6">
      <c r="A36" s="6"/>
      <c r="B36" s="6"/>
      <c r="C36" s="6"/>
      <c r="D36" s="6"/>
      <c r="E36" s="6"/>
      <c r="F36" s="6"/>
      <c r="G36" s="6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6">
      <c r="A37" s="6"/>
      <c r="B37" s="6"/>
      <c r="C37" s="6"/>
      <c r="D37" s="6"/>
      <c r="E37" s="6"/>
      <c r="F37" s="6"/>
      <c r="G37" s="6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6">
      <c r="A38" s="6"/>
      <c r="B38" s="6"/>
      <c r="C38" s="6"/>
      <c r="D38" s="6"/>
      <c r="E38" s="6"/>
      <c r="F38" s="6"/>
      <c r="G38" s="6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6">
      <c r="A39" s="6"/>
      <c r="B39" s="6"/>
      <c r="C39" s="6"/>
      <c r="D39" s="6"/>
      <c r="E39" s="6"/>
      <c r="F39" s="6"/>
      <c r="G39" s="6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6">
      <c r="A40" s="6"/>
      <c r="B40" s="6"/>
      <c r="C40" s="6"/>
      <c r="D40" s="6"/>
      <c r="E40" s="6"/>
      <c r="F40" s="6"/>
      <c r="G40" s="6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6">
      <c r="A41" s="6"/>
      <c r="B41" s="6"/>
      <c r="C41" s="6"/>
      <c r="D41" s="6"/>
      <c r="E41" s="6"/>
      <c r="F41" s="6"/>
      <c r="G41" s="6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6">
      <c r="A42" s="6"/>
      <c r="B42" s="6"/>
      <c r="C42" s="6"/>
      <c r="D42" s="6"/>
      <c r="E42" s="6"/>
      <c r="F42" s="6"/>
      <c r="G42" s="6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6">
      <c r="A43" s="6"/>
      <c r="B43" s="6"/>
      <c r="C43" s="6"/>
      <c r="D43" s="6"/>
      <c r="E43" s="6"/>
      <c r="F43" s="6"/>
      <c r="G43" s="6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6">
      <c r="A44" s="6"/>
      <c r="B44" s="6"/>
      <c r="C44" s="6"/>
      <c r="D44" s="6"/>
      <c r="E44" s="6"/>
      <c r="F44" s="6"/>
      <c r="G44" s="6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6">
      <c r="A45" s="6"/>
      <c r="B45" s="6"/>
      <c r="C45" s="6"/>
      <c r="D45" s="6"/>
      <c r="E45" s="6"/>
      <c r="F45" s="6"/>
      <c r="G45" s="6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6">
      <c r="A46" s="6"/>
      <c r="B46" s="6"/>
      <c r="C46" s="6"/>
      <c r="D46" s="6"/>
      <c r="E46" s="6"/>
      <c r="F46" s="6"/>
      <c r="G46" s="6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6">
      <c r="A47" s="6"/>
      <c r="B47" s="6"/>
      <c r="C47" s="6"/>
      <c r="D47" s="6"/>
      <c r="E47" s="6"/>
      <c r="F47" s="6"/>
      <c r="G47" s="6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6">
      <c r="A48" s="6"/>
      <c r="B48" s="6"/>
      <c r="C48" s="6"/>
      <c r="D48" s="6"/>
      <c r="E48" s="6"/>
      <c r="F48" s="6"/>
      <c r="G48" s="6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6">
      <c r="A49" s="6"/>
      <c r="B49" s="6"/>
      <c r="C49" s="6"/>
      <c r="D49" s="6"/>
      <c r="E49" s="6"/>
      <c r="F49" s="6"/>
      <c r="G49" s="6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6">
      <c r="A50" s="6"/>
      <c r="B50" s="6"/>
      <c r="C50" s="6"/>
      <c r="D50" s="6"/>
      <c r="E50" s="6"/>
      <c r="F50" s="6"/>
      <c r="G50" s="6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6">
      <c r="A51" s="6"/>
      <c r="B51" s="6"/>
      <c r="C51" s="6"/>
      <c r="D51" s="6"/>
      <c r="E51" s="6"/>
      <c r="F51" s="6"/>
      <c r="G51" s="6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6">
      <c r="A52" s="6"/>
      <c r="B52" s="6"/>
      <c r="C52" s="6"/>
      <c r="D52" s="6"/>
      <c r="E52" s="6"/>
      <c r="F52" s="6"/>
      <c r="G52" s="6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6">
      <c r="A53" s="6"/>
      <c r="B53" s="6"/>
      <c r="C53" s="6"/>
      <c r="D53" s="6"/>
      <c r="E53" s="6"/>
      <c r="F53" s="6"/>
      <c r="G53" s="6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6">
      <c r="A54" s="6"/>
      <c r="B54" s="6"/>
      <c r="C54" s="6"/>
      <c r="D54" s="6"/>
      <c r="E54" s="6"/>
      <c r="F54" s="6"/>
      <c r="G54" s="6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6">
      <c r="A55" s="6"/>
      <c r="B55" s="6"/>
      <c r="C55" s="6"/>
      <c r="D55" s="6"/>
      <c r="E55" s="6"/>
      <c r="F55" s="6"/>
      <c r="G55" s="6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6">
      <c r="A56" s="6"/>
      <c r="B56" s="6"/>
      <c r="C56" s="6"/>
      <c r="D56" s="6"/>
      <c r="E56" s="6"/>
      <c r="F56" s="6"/>
      <c r="G56" s="6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6">
      <c r="A57" s="6"/>
      <c r="B57" s="6"/>
      <c r="C57" s="6"/>
      <c r="D57" s="6"/>
      <c r="E57" s="6"/>
      <c r="F57" s="6"/>
      <c r="G57" s="6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6">
      <c r="A58" s="6"/>
      <c r="B58" s="6"/>
      <c r="C58" s="6"/>
      <c r="D58" s="6"/>
      <c r="E58" s="6"/>
      <c r="F58" s="6"/>
      <c r="G58" s="6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6">
      <c r="A59" s="6"/>
      <c r="B59" s="6"/>
      <c r="C59" s="6"/>
      <c r="D59" s="6"/>
      <c r="E59" s="6"/>
      <c r="F59" s="6"/>
      <c r="G59" s="6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6">
      <c r="A60" s="6"/>
      <c r="B60" s="6"/>
      <c r="C60" s="6"/>
      <c r="D60" s="6"/>
      <c r="E60" s="6"/>
      <c r="F60" s="6"/>
      <c r="G60" s="6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6">
      <c r="A61" s="6"/>
      <c r="B61" s="6"/>
      <c r="C61" s="6"/>
      <c r="D61" s="6"/>
      <c r="E61" s="6"/>
      <c r="F61" s="6"/>
      <c r="G61" s="6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6">
      <c r="A62" s="6"/>
      <c r="B62" s="6"/>
      <c r="C62" s="6"/>
      <c r="D62" s="6"/>
      <c r="E62" s="6"/>
      <c r="F62" s="6"/>
      <c r="G62" s="6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6">
      <c r="A63" s="6"/>
      <c r="B63" s="6"/>
      <c r="C63" s="6"/>
      <c r="D63" s="6"/>
      <c r="E63" s="6"/>
      <c r="F63" s="6"/>
      <c r="G63" s="6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6">
      <c r="A64" s="6"/>
      <c r="B64" s="6"/>
      <c r="C64" s="6"/>
      <c r="D64" s="6"/>
      <c r="E64" s="6"/>
      <c r="F64" s="6"/>
      <c r="G64" s="6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6">
      <c r="A65" s="6"/>
      <c r="B65" s="6"/>
      <c r="C65" s="6"/>
      <c r="D65" s="6"/>
      <c r="E65" s="6"/>
      <c r="F65" s="6"/>
      <c r="G65" s="6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6">
      <c r="A66" s="6"/>
      <c r="B66" s="6"/>
      <c r="C66" s="6"/>
      <c r="D66" s="6"/>
      <c r="E66" s="6"/>
      <c r="F66" s="6"/>
      <c r="G66" s="6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6">
      <c r="A67" s="6"/>
      <c r="B67" s="6"/>
      <c r="C67" s="6"/>
      <c r="D67" s="6"/>
      <c r="E67" s="6"/>
      <c r="F67" s="6"/>
      <c r="G67" s="6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6">
      <c r="A68" s="6"/>
      <c r="B68" s="6"/>
      <c r="C68" s="6"/>
      <c r="D68" s="6"/>
      <c r="E68" s="6"/>
      <c r="F68" s="6"/>
      <c r="G68" s="6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6">
      <c r="A69" s="6"/>
      <c r="B69" s="6"/>
      <c r="C69" s="6"/>
      <c r="D69" s="6"/>
      <c r="E69" s="6"/>
      <c r="F69" s="6"/>
      <c r="G69" s="6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6">
      <c r="A70" s="6"/>
      <c r="B70" s="6"/>
      <c r="C70" s="6"/>
      <c r="D70" s="6"/>
      <c r="E70" s="6"/>
      <c r="F70" s="6"/>
      <c r="G70" s="6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6">
      <c r="A71" s="6"/>
      <c r="B71" s="6"/>
      <c r="C71" s="6"/>
      <c r="D71" s="6"/>
      <c r="E71" s="6"/>
      <c r="F71" s="6"/>
      <c r="G71" s="6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6">
      <c r="A72" s="6"/>
      <c r="B72" s="6"/>
      <c r="C72" s="6"/>
      <c r="D72" s="6"/>
      <c r="E72" s="6"/>
      <c r="F72" s="6"/>
      <c r="G72" s="6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6">
      <c r="A73" s="6"/>
      <c r="B73" s="6"/>
      <c r="C73" s="6"/>
      <c r="D73" s="6"/>
      <c r="E73" s="6"/>
      <c r="F73" s="6"/>
      <c r="G73" s="6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6">
      <c r="A74" s="6"/>
      <c r="B74" s="6"/>
      <c r="C74" s="6"/>
      <c r="D74" s="6"/>
      <c r="E74" s="6"/>
      <c r="F74" s="6"/>
      <c r="G74" s="6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6">
      <c r="A75" s="6"/>
      <c r="B75" s="6"/>
      <c r="C75" s="6"/>
      <c r="D75" s="6"/>
      <c r="E75" s="6"/>
      <c r="F75" s="6"/>
      <c r="G75" s="6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6">
      <c r="A76" s="6"/>
      <c r="B76" s="6"/>
      <c r="C76" s="6"/>
      <c r="D76" s="6"/>
      <c r="E76" s="6"/>
      <c r="F76" s="6"/>
      <c r="G76" s="6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6">
      <c r="A77" s="6"/>
      <c r="B77" s="6"/>
      <c r="C77" s="6"/>
      <c r="D77" s="6"/>
      <c r="E77" s="6"/>
      <c r="F77" s="6"/>
      <c r="G77" s="6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6">
      <c r="A78" s="6"/>
      <c r="B78" s="6"/>
      <c r="C78" s="6"/>
      <c r="D78" s="6"/>
      <c r="E78" s="6"/>
      <c r="F78" s="6"/>
      <c r="G78" s="6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6">
      <c r="A79" s="6"/>
      <c r="B79" s="6"/>
      <c r="C79" s="6"/>
      <c r="D79" s="6"/>
      <c r="E79" s="6"/>
      <c r="F79" s="6"/>
      <c r="G79" s="6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6">
      <c r="A80" s="6"/>
      <c r="B80" s="6"/>
      <c r="C80" s="6"/>
      <c r="D80" s="6"/>
      <c r="E80" s="6"/>
      <c r="F80" s="6"/>
      <c r="G80" s="6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6">
      <c r="A81" s="6"/>
      <c r="B81" s="6"/>
      <c r="C81" s="6"/>
      <c r="D81" s="6"/>
      <c r="E81" s="6"/>
      <c r="F81" s="6"/>
      <c r="G81" s="6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6">
      <c r="A82" s="6"/>
      <c r="B82" s="6"/>
      <c r="C82" s="6"/>
      <c r="D82" s="6"/>
      <c r="E82" s="6"/>
      <c r="F82" s="6"/>
      <c r="G82" s="6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6">
      <c r="A83" s="6"/>
      <c r="B83" s="6"/>
      <c r="C83" s="6"/>
      <c r="D83" s="6"/>
      <c r="E83" s="6"/>
      <c r="F83" s="6"/>
      <c r="G83" s="6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6">
      <c r="A84" s="6"/>
      <c r="B84" s="6"/>
      <c r="C84" s="6"/>
      <c r="D84" s="6"/>
      <c r="E84" s="6"/>
      <c r="F84" s="6"/>
      <c r="G84" s="6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6">
      <c r="A85" s="6"/>
      <c r="B85" s="6"/>
      <c r="C85" s="6"/>
      <c r="D85" s="6"/>
      <c r="E85" s="6"/>
      <c r="F85" s="6"/>
      <c r="G85" s="6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6">
      <c r="A86" s="6"/>
      <c r="B86" s="6"/>
      <c r="C86" s="6"/>
      <c r="D86" s="6"/>
      <c r="E86" s="6"/>
      <c r="F86" s="6"/>
      <c r="G86" s="6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200"/>
  <sheetViews>
    <sheetView workbookViewId="0">
      <selection activeCell="B23" sqref="B23"/>
    </sheetView>
  </sheetViews>
  <sheetFormatPr baseColWidth="10" defaultColWidth="8.83203125" defaultRowHeight="14"/>
  <cols>
    <col min="1" max="1" width="28" customWidth="1"/>
    <col min="2" max="2" width="44" customWidth="1"/>
  </cols>
  <sheetData>
    <row r="1" spans="1:26" ht="18">
      <c r="A1" s="4" t="s">
        <v>21</v>
      </c>
      <c r="B1" s="4"/>
      <c r="C1" s="4"/>
      <c r="D1" s="4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7">
      <c r="A3" s="5" t="s">
        <v>22</v>
      </c>
      <c r="B3" s="5" t="s">
        <v>23</v>
      </c>
      <c r="C3" s="2"/>
      <c r="D3" s="2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7">
      <c r="A4" s="6" t="s">
        <v>24</v>
      </c>
      <c r="B4" s="7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7">
      <c r="A5" s="6" t="s">
        <v>25</v>
      </c>
      <c r="B5" s="7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7">
      <c r="A6" s="6" t="s">
        <v>26</v>
      </c>
      <c r="B6" s="7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7">
      <c r="A7" s="6" t="s">
        <v>27</v>
      </c>
      <c r="B7" s="7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7">
      <c r="A8" s="6" t="s">
        <v>28</v>
      </c>
      <c r="B8" s="7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7">
      <c r="A9" s="6" t="s">
        <v>29</v>
      </c>
      <c r="B9" s="7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7">
      <c r="A10" s="6" t="s">
        <v>30</v>
      </c>
      <c r="B10" s="7">
        <v>60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34">
      <c r="A11" s="6" t="s">
        <v>31</v>
      </c>
      <c r="B11" s="7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</sheetData>
  <mergeCells count="1">
    <mergeCell ref="A1:D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200"/>
  <sheetViews>
    <sheetView workbookViewId="0">
      <pane ySplit="3" topLeftCell="A4" activePane="bottomLeft" state="frozen"/>
      <selection pane="bottomLeft" activeCell="F19" sqref="F19"/>
    </sheetView>
  </sheetViews>
  <sheetFormatPr baseColWidth="10" defaultColWidth="8.83203125" defaultRowHeight="14"/>
  <cols>
    <col min="1" max="1" width="9" customWidth="1"/>
    <col min="2" max="2" width="34" customWidth="1"/>
    <col min="3" max="3" width="11" customWidth="1"/>
    <col min="4" max="4" width="22.83203125" customWidth="1"/>
    <col min="5" max="6" width="17" customWidth="1"/>
    <col min="7" max="7" width="22.1640625" customWidth="1"/>
    <col min="8" max="8" width="23.83203125" customWidth="1"/>
    <col min="9" max="9" width="38.33203125" customWidth="1"/>
    <col min="10" max="10" width="12" customWidth="1"/>
  </cols>
  <sheetData>
    <row r="1" spans="1:26" ht="18">
      <c r="A1" s="4" t="s">
        <v>32</v>
      </c>
      <c r="B1" s="4"/>
      <c r="C1" s="4"/>
      <c r="D1" s="4"/>
      <c r="E1" s="4"/>
      <c r="F1" s="4"/>
      <c r="G1" s="4"/>
      <c r="H1" s="4"/>
      <c r="I1" s="4"/>
      <c r="J1" s="4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6">
      <c r="A2" s="6"/>
      <c r="B2" s="6"/>
      <c r="C2" s="6"/>
      <c r="D2" s="6"/>
      <c r="E2" s="6"/>
      <c r="F2" s="6"/>
      <c r="G2" s="6"/>
      <c r="H2" s="6"/>
      <c r="I2" s="6"/>
      <c r="J2" s="6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7">
      <c r="A3" s="15" t="s">
        <v>33</v>
      </c>
      <c r="B3" s="15" t="s">
        <v>34</v>
      </c>
      <c r="C3" s="15" t="s">
        <v>35</v>
      </c>
      <c r="D3" s="15" t="s">
        <v>36</v>
      </c>
      <c r="E3" s="15" t="s">
        <v>37</v>
      </c>
      <c r="F3" s="15" t="s">
        <v>38</v>
      </c>
      <c r="G3" s="15" t="s">
        <v>39</v>
      </c>
      <c r="H3" s="15" t="s">
        <v>40</v>
      </c>
      <c r="I3" s="15" t="s">
        <v>41</v>
      </c>
      <c r="J3" s="15" t="s">
        <v>42</v>
      </c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4">
      <c r="A4" s="10" t="s">
        <v>43</v>
      </c>
      <c r="B4" s="11" t="s">
        <v>44</v>
      </c>
      <c r="C4" s="10" t="s">
        <v>45</v>
      </c>
      <c r="D4" s="12"/>
      <c r="E4" s="11" t="str">
        <f t="shared" ref="E4:E11" si="0">IF(D4="","",D4*19%)</f>
        <v/>
      </c>
      <c r="F4" s="11" t="str">
        <f t="shared" ref="F4:F11" si="1">IF(D4="","",D4+E4)</f>
        <v/>
      </c>
      <c r="G4" s="13"/>
      <c r="H4" s="13"/>
      <c r="I4" s="13"/>
      <c r="J4" s="14">
        <f>Datos_Oferente!$B$10</f>
        <v>60</v>
      </c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34">
      <c r="A5" s="10" t="s">
        <v>46</v>
      </c>
      <c r="B5" s="11" t="s">
        <v>47</v>
      </c>
      <c r="C5" s="10" t="s">
        <v>45</v>
      </c>
      <c r="D5" s="12"/>
      <c r="E5" s="11" t="str">
        <f t="shared" si="0"/>
        <v/>
      </c>
      <c r="F5" s="11" t="str">
        <f t="shared" si="1"/>
        <v/>
      </c>
      <c r="G5" s="13"/>
      <c r="H5" s="13"/>
      <c r="I5" s="13"/>
      <c r="J5" s="14">
        <f>Datos_Oferente!$B$10</f>
        <v>60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34">
      <c r="A6" s="10" t="s">
        <v>48</v>
      </c>
      <c r="B6" s="11" t="s">
        <v>49</v>
      </c>
      <c r="C6" s="10" t="s">
        <v>45</v>
      </c>
      <c r="D6" s="12"/>
      <c r="E6" s="11" t="str">
        <f t="shared" si="0"/>
        <v/>
      </c>
      <c r="F6" s="11" t="str">
        <f t="shared" si="1"/>
        <v/>
      </c>
      <c r="G6" s="13"/>
      <c r="H6" s="13"/>
      <c r="I6" s="13"/>
      <c r="J6" s="14">
        <f>Datos_Oferente!$B$10</f>
        <v>60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34">
      <c r="A7" s="10" t="s">
        <v>50</v>
      </c>
      <c r="B7" s="11" t="s">
        <v>51</v>
      </c>
      <c r="C7" s="10" t="s">
        <v>45</v>
      </c>
      <c r="D7" s="12"/>
      <c r="E7" s="11" t="str">
        <f t="shared" si="0"/>
        <v/>
      </c>
      <c r="F7" s="11" t="str">
        <f t="shared" si="1"/>
        <v/>
      </c>
      <c r="G7" s="13"/>
      <c r="H7" s="13"/>
      <c r="I7" s="13"/>
      <c r="J7" s="14">
        <f>Datos_Oferente!$B$10</f>
        <v>60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7">
      <c r="A8" s="10" t="s">
        <v>52</v>
      </c>
      <c r="B8" s="11" t="s">
        <v>53</v>
      </c>
      <c r="C8" s="10" t="s">
        <v>45</v>
      </c>
      <c r="D8" s="12"/>
      <c r="E8" s="11" t="str">
        <f t="shared" si="0"/>
        <v/>
      </c>
      <c r="F8" s="11" t="str">
        <f t="shared" si="1"/>
        <v/>
      </c>
      <c r="G8" s="13"/>
      <c r="H8" s="13"/>
      <c r="I8" s="13"/>
      <c r="J8" s="14">
        <f>Datos_Oferente!$B$10</f>
        <v>60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7">
      <c r="A9" s="10" t="s">
        <v>54</v>
      </c>
      <c r="B9" s="11" t="s">
        <v>55</v>
      </c>
      <c r="C9" s="10" t="s">
        <v>45</v>
      </c>
      <c r="D9" s="12"/>
      <c r="E9" s="11" t="str">
        <f t="shared" si="0"/>
        <v/>
      </c>
      <c r="F9" s="11" t="str">
        <f t="shared" si="1"/>
        <v/>
      </c>
      <c r="G9" s="13"/>
      <c r="H9" s="13"/>
      <c r="I9" s="13"/>
      <c r="J9" s="14">
        <f>Datos_Oferente!$B$10</f>
        <v>60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7">
      <c r="A10" s="10" t="s">
        <v>56</v>
      </c>
      <c r="B10" s="11" t="s">
        <v>57</v>
      </c>
      <c r="C10" s="10" t="s">
        <v>45</v>
      </c>
      <c r="D10" s="12"/>
      <c r="E10" s="11" t="str">
        <f t="shared" si="0"/>
        <v/>
      </c>
      <c r="F10" s="11" t="str">
        <f t="shared" si="1"/>
        <v/>
      </c>
      <c r="G10" s="13"/>
      <c r="H10" s="13"/>
      <c r="I10" s="13"/>
      <c r="J10" s="14">
        <f>Datos_Oferente!$B$10</f>
        <v>60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34">
      <c r="A11" s="10" t="s">
        <v>58</v>
      </c>
      <c r="B11" s="11" t="s">
        <v>59</v>
      </c>
      <c r="C11" s="10" t="s">
        <v>45</v>
      </c>
      <c r="D11" s="12"/>
      <c r="E11" s="11" t="str">
        <f t="shared" si="0"/>
        <v/>
      </c>
      <c r="F11" s="11" t="str">
        <f t="shared" si="1"/>
        <v/>
      </c>
      <c r="G11" s="13"/>
      <c r="H11" s="13"/>
      <c r="I11" s="13"/>
      <c r="J11" s="14">
        <f>Datos_Oferente!$B$10</f>
        <v>60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6">
      <c r="A12" s="8" t="s">
        <v>60</v>
      </c>
      <c r="B12" s="8"/>
      <c r="C12" s="8"/>
      <c r="D12" s="9">
        <f>SUM(D4:D11)</f>
        <v>0</v>
      </c>
      <c r="E12" s="9">
        <f>SUM(E4:E11)</f>
        <v>0</v>
      </c>
      <c r="F12" s="9">
        <f>SUM(F4:F11)</f>
        <v>0</v>
      </c>
      <c r="G12" s="6"/>
      <c r="H12" s="6"/>
      <c r="I12" s="6"/>
      <c r="J12" s="6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</sheetData>
  <mergeCells count="2">
    <mergeCell ref="A1:J1"/>
    <mergeCell ref="A12:C12"/>
  </mergeCells>
  <dataValidations count="1">
    <dataValidation type="list" sqref="C4:C11" xr:uid="{00000000-0002-0000-0200-000000000000}">
      <formula1>"Sí,No"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200"/>
  <sheetViews>
    <sheetView workbookViewId="0">
      <pane ySplit="3" topLeftCell="A4" activePane="bottomLeft" state="frozen"/>
      <selection pane="bottomLeft" activeCell="K8" sqref="K8"/>
    </sheetView>
  </sheetViews>
  <sheetFormatPr baseColWidth="10" defaultColWidth="8.83203125" defaultRowHeight="14"/>
  <cols>
    <col min="1" max="1" width="9" customWidth="1"/>
    <col min="2" max="2" width="35" customWidth="1"/>
    <col min="3" max="3" width="18" customWidth="1"/>
    <col min="4" max="4" width="20.5" customWidth="1"/>
    <col min="5" max="6" width="17" customWidth="1"/>
    <col min="7" max="7" width="27.6640625" customWidth="1"/>
    <col min="8" max="8" width="28" customWidth="1"/>
  </cols>
  <sheetData>
    <row r="1" spans="1:26" ht="18">
      <c r="A1" s="4" t="s">
        <v>61</v>
      </c>
      <c r="B1" s="4"/>
      <c r="C1" s="4"/>
      <c r="D1" s="4"/>
      <c r="E1" s="4"/>
      <c r="F1" s="4"/>
      <c r="G1" s="4"/>
      <c r="H1" s="4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7">
      <c r="A3" s="17" t="s">
        <v>33</v>
      </c>
      <c r="B3" s="17" t="s">
        <v>62</v>
      </c>
      <c r="C3" s="17" t="s">
        <v>63</v>
      </c>
      <c r="D3" s="17" t="s">
        <v>64</v>
      </c>
      <c r="E3" s="17" t="s">
        <v>65</v>
      </c>
      <c r="F3" s="17" t="s">
        <v>66</v>
      </c>
      <c r="G3" s="17" t="s">
        <v>67</v>
      </c>
      <c r="H3" s="17" t="s">
        <v>68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7">
      <c r="A4" s="11" t="s">
        <v>43</v>
      </c>
      <c r="B4" s="11" t="s">
        <v>69</v>
      </c>
      <c r="C4" s="11" t="s">
        <v>70</v>
      </c>
      <c r="D4" s="12"/>
      <c r="E4" s="11" t="str">
        <f t="shared" ref="E4:E29" si="0">IF(D4="","",D4*19%)</f>
        <v/>
      </c>
      <c r="F4" s="11" t="str">
        <f t="shared" ref="F4:F29" si="1">IF(D4="","",D4+E4)</f>
        <v/>
      </c>
      <c r="G4" s="10" t="s">
        <v>45</v>
      </c>
      <c r="H4" s="10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7">
      <c r="A5" s="11" t="s">
        <v>43</v>
      </c>
      <c r="B5" s="11" t="s">
        <v>71</v>
      </c>
      <c r="C5" s="11" t="s">
        <v>70</v>
      </c>
      <c r="D5" s="12"/>
      <c r="E5" s="11" t="str">
        <f t="shared" si="0"/>
        <v/>
      </c>
      <c r="F5" s="11" t="str">
        <f t="shared" si="1"/>
        <v/>
      </c>
      <c r="G5" s="10" t="s">
        <v>45</v>
      </c>
      <c r="H5" s="10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7">
      <c r="A6" s="11" t="s">
        <v>43</v>
      </c>
      <c r="B6" s="11" t="s">
        <v>72</v>
      </c>
      <c r="C6" s="11" t="s">
        <v>73</v>
      </c>
      <c r="D6" s="12"/>
      <c r="E6" s="11" t="str">
        <f t="shared" si="0"/>
        <v/>
      </c>
      <c r="F6" s="11" t="str">
        <f t="shared" si="1"/>
        <v/>
      </c>
      <c r="G6" s="10" t="s">
        <v>74</v>
      </c>
      <c r="H6" s="10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7">
      <c r="A7" s="11" t="s">
        <v>43</v>
      </c>
      <c r="B7" s="11" t="s">
        <v>75</v>
      </c>
      <c r="C7" s="11" t="s">
        <v>73</v>
      </c>
      <c r="D7" s="12"/>
      <c r="E7" s="11" t="str">
        <f t="shared" si="0"/>
        <v/>
      </c>
      <c r="F7" s="11" t="str">
        <f t="shared" si="1"/>
        <v/>
      </c>
      <c r="G7" s="10" t="s">
        <v>74</v>
      </c>
      <c r="H7" s="10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7">
      <c r="A8" s="11" t="s">
        <v>43</v>
      </c>
      <c r="B8" s="11" t="s">
        <v>76</v>
      </c>
      <c r="C8" s="11" t="s">
        <v>73</v>
      </c>
      <c r="D8" s="12"/>
      <c r="E8" s="11" t="str">
        <f t="shared" si="0"/>
        <v/>
      </c>
      <c r="F8" s="11" t="str">
        <f t="shared" si="1"/>
        <v/>
      </c>
      <c r="G8" s="10" t="s">
        <v>74</v>
      </c>
      <c r="H8" s="10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7">
      <c r="A9" s="11" t="s">
        <v>43</v>
      </c>
      <c r="B9" s="11" t="s">
        <v>77</v>
      </c>
      <c r="C9" s="11" t="s">
        <v>73</v>
      </c>
      <c r="D9" s="12"/>
      <c r="E9" s="11" t="str">
        <f t="shared" si="0"/>
        <v/>
      </c>
      <c r="F9" s="11" t="str">
        <f t="shared" si="1"/>
        <v/>
      </c>
      <c r="G9" s="10" t="s">
        <v>74</v>
      </c>
      <c r="H9" s="10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7">
      <c r="A10" s="11" t="s">
        <v>46</v>
      </c>
      <c r="B10" s="11" t="s">
        <v>78</v>
      </c>
      <c r="C10" s="11" t="s">
        <v>79</v>
      </c>
      <c r="D10" s="12"/>
      <c r="E10" s="11" t="str">
        <f t="shared" si="0"/>
        <v/>
      </c>
      <c r="F10" s="11" t="str">
        <f t="shared" si="1"/>
        <v/>
      </c>
      <c r="G10" s="10" t="s">
        <v>45</v>
      </c>
      <c r="H10" s="10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7">
      <c r="A11" s="11" t="s">
        <v>46</v>
      </c>
      <c r="B11" s="11" t="s">
        <v>80</v>
      </c>
      <c r="C11" s="11" t="s">
        <v>73</v>
      </c>
      <c r="D11" s="12"/>
      <c r="E11" s="11" t="str">
        <f t="shared" si="0"/>
        <v/>
      </c>
      <c r="F11" s="11" t="str">
        <f t="shared" si="1"/>
        <v/>
      </c>
      <c r="G11" s="10" t="s">
        <v>74</v>
      </c>
      <c r="H11" s="10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7">
      <c r="A12" s="11" t="s">
        <v>46</v>
      </c>
      <c r="B12" s="11" t="s">
        <v>81</v>
      </c>
      <c r="C12" s="11" t="s">
        <v>82</v>
      </c>
      <c r="D12" s="12"/>
      <c r="E12" s="11" t="str">
        <f t="shared" si="0"/>
        <v/>
      </c>
      <c r="F12" s="11" t="str">
        <f t="shared" si="1"/>
        <v/>
      </c>
      <c r="G12" s="10" t="s">
        <v>45</v>
      </c>
      <c r="H12" s="10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7">
      <c r="A13" s="11" t="s">
        <v>46</v>
      </c>
      <c r="B13" s="11" t="s">
        <v>83</v>
      </c>
      <c r="C13" s="11" t="s">
        <v>79</v>
      </c>
      <c r="D13" s="12"/>
      <c r="E13" s="11" t="str">
        <f t="shared" si="0"/>
        <v/>
      </c>
      <c r="F13" s="11" t="str">
        <f t="shared" si="1"/>
        <v/>
      </c>
      <c r="G13" s="10" t="s">
        <v>74</v>
      </c>
      <c r="H13" s="10" t="s">
        <v>84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7">
      <c r="A14" s="11" t="s">
        <v>48</v>
      </c>
      <c r="B14" s="11" t="s">
        <v>85</v>
      </c>
      <c r="C14" s="11" t="s">
        <v>86</v>
      </c>
      <c r="D14" s="12"/>
      <c r="E14" s="11" t="str">
        <f t="shared" si="0"/>
        <v/>
      </c>
      <c r="F14" s="11" t="str">
        <f t="shared" si="1"/>
        <v/>
      </c>
      <c r="G14" s="10" t="s">
        <v>45</v>
      </c>
      <c r="H14" s="10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7">
      <c r="A15" s="11" t="s">
        <v>48</v>
      </c>
      <c r="B15" s="11" t="s">
        <v>87</v>
      </c>
      <c r="C15" s="11" t="s">
        <v>86</v>
      </c>
      <c r="D15" s="12"/>
      <c r="E15" s="11" t="str">
        <f t="shared" si="0"/>
        <v/>
      </c>
      <c r="F15" s="11" t="str">
        <f t="shared" si="1"/>
        <v/>
      </c>
      <c r="G15" s="10" t="s">
        <v>45</v>
      </c>
      <c r="H15" s="10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7">
      <c r="A16" s="11" t="s">
        <v>48</v>
      </c>
      <c r="B16" s="11" t="s">
        <v>88</v>
      </c>
      <c r="C16" s="11" t="s">
        <v>73</v>
      </c>
      <c r="D16" s="12"/>
      <c r="E16" s="11" t="str">
        <f t="shared" si="0"/>
        <v/>
      </c>
      <c r="F16" s="11" t="str">
        <f t="shared" si="1"/>
        <v/>
      </c>
      <c r="G16" s="10" t="s">
        <v>74</v>
      </c>
      <c r="H16" s="10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7">
      <c r="A17" s="11" t="s">
        <v>50</v>
      </c>
      <c r="B17" s="11" t="s">
        <v>89</v>
      </c>
      <c r="C17" s="11" t="s">
        <v>90</v>
      </c>
      <c r="D17" s="12"/>
      <c r="E17" s="11" t="str">
        <f t="shared" si="0"/>
        <v/>
      </c>
      <c r="F17" s="11" t="str">
        <f t="shared" si="1"/>
        <v/>
      </c>
      <c r="G17" s="10" t="s">
        <v>45</v>
      </c>
      <c r="H17" s="10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7">
      <c r="A18" s="11" t="s">
        <v>50</v>
      </c>
      <c r="B18" s="11" t="s">
        <v>91</v>
      </c>
      <c r="C18" s="11" t="s">
        <v>90</v>
      </c>
      <c r="D18" s="12"/>
      <c r="E18" s="11" t="str">
        <f t="shared" si="0"/>
        <v/>
      </c>
      <c r="F18" s="11" t="str">
        <f t="shared" si="1"/>
        <v/>
      </c>
      <c r="G18" s="10" t="s">
        <v>74</v>
      </c>
      <c r="H18" s="10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7">
      <c r="A19" s="11" t="s">
        <v>52</v>
      </c>
      <c r="B19" s="11" t="s">
        <v>92</v>
      </c>
      <c r="C19" s="11" t="s">
        <v>82</v>
      </c>
      <c r="D19" s="12"/>
      <c r="E19" s="11" t="str">
        <f t="shared" si="0"/>
        <v/>
      </c>
      <c r="F19" s="11" t="str">
        <f t="shared" si="1"/>
        <v/>
      </c>
      <c r="G19" s="10" t="s">
        <v>45</v>
      </c>
      <c r="H19" s="10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7">
      <c r="A20" s="11" t="s">
        <v>52</v>
      </c>
      <c r="B20" s="11" t="s">
        <v>93</v>
      </c>
      <c r="C20" s="11" t="s">
        <v>90</v>
      </c>
      <c r="D20" s="12"/>
      <c r="E20" s="11" t="str">
        <f t="shared" si="0"/>
        <v/>
      </c>
      <c r="F20" s="11" t="str">
        <f t="shared" si="1"/>
        <v/>
      </c>
      <c r="G20" s="10" t="s">
        <v>74</v>
      </c>
      <c r="H20" s="10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7">
      <c r="A21" s="11" t="s">
        <v>54</v>
      </c>
      <c r="B21" s="11" t="s">
        <v>94</v>
      </c>
      <c r="C21" s="11" t="s">
        <v>79</v>
      </c>
      <c r="D21" s="12"/>
      <c r="E21" s="11" t="str">
        <f t="shared" si="0"/>
        <v/>
      </c>
      <c r="F21" s="11" t="str">
        <f t="shared" si="1"/>
        <v/>
      </c>
      <c r="G21" s="10" t="s">
        <v>74</v>
      </c>
      <c r="H21" s="10" t="s">
        <v>84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7">
      <c r="A22" s="11" t="s">
        <v>54</v>
      </c>
      <c r="B22" s="11" t="s">
        <v>95</v>
      </c>
      <c r="C22" s="11" t="s">
        <v>79</v>
      </c>
      <c r="D22" s="12"/>
      <c r="E22" s="11" t="str">
        <f t="shared" si="0"/>
        <v/>
      </c>
      <c r="F22" s="11" t="str">
        <f t="shared" si="1"/>
        <v/>
      </c>
      <c r="G22" s="10" t="s">
        <v>74</v>
      </c>
      <c r="H22" s="10" t="s">
        <v>84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7">
      <c r="A23" s="11" t="s">
        <v>54</v>
      </c>
      <c r="B23" s="11" t="s">
        <v>96</v>
      </c>
      <c r="C23" s="11" t="s">
        <v>97</v>
      </c>
      <c r="D23" s="12"/>
      <c r="E23" s="11" t="str">
        <f t="shared" si="0"/>
        <v/>
      </c>
      <c r="F23" s="11" t="str">
        <f t="shared" si="1"/>
        <v/>
      </c>
      <c r="G23" s="10" t="s">
        <v>45</v>
      </c>
      <c r="H23" s="10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7">
      <c r="A24" s="11" t="s">
        <v>56</v>
      </c>
      <c r="B24" s="11" t="s">
        <v>98</v>
      </c>
      <c r="C24" s="11" t="s">
        <v>90</v>
      </c>
      <c r="D24" s="12"/>
      <c r="E24" s="11" t="str">
        <f t="shared" si="0"/>
        <v/>
      </c>
      <c r="F24" s="11" t="str">
        <f t="shared" si="1"/>
        <v/>
      </c>
      <c r="G24" s="10" t="s">
        <v>45</v>
      </c>
      <c r="H24" s="10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7">
      <c r="A25" s="11" t="s">
        <v>56</v>
      </c>
      <c r="B25" s="11" t="s">
        <v>99</v>
      </c>
      <c r="C25" s="11" t="s">
        <v>82</v>
      </c>
      <c r="D25" s="12"/>
      <c r="E25" s="11" t="str">
        <f t="shared" si="0"/>
        <v/>
      </c>
      <c r="F25" s="11" t="str">
        <f t="shared" si="1"/>
        <v/>
      </c>
      <c r="G25" s="10" t="s">
        <v>74</v>
      </c>
      <c r="H25" s="10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7">
      <c r="A26" s="11" t="s">
        <v>56</v>
      </c>
      <c r="B26" s="11" t="s">
        <v>100</v>
      </c>
      <c r="C26" s="11" t="s">
        <v>86</v>
      </c>
      <c r="D26" s="12"/>
      <c r="E26" s="11" t="str">
        <f t="shared" si="0"/>
        <v/>
      </c>
      <c r="F26" s="11" t="str">
        <f t="shared" si="1"/>
        <v/>
      </c>
      <c r="G26" s="10" t="s">
        <v>74</v>
      </c>
      <c r="H26" s="10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7">
      <c r="A27" s="11" t="s">
        <v>58</v>
      </c>
      <c r="B27" s="11" t="s">
        <v>101</v>
      </c>
      <c r="C27" s="11" t="s">
        <v>102</v>
      </c>
      <c r="D27" s="12"/>
      <c r="E27" s="11" t="str">
        <f t="shared" si="0"/>
        <v/>
      </c>
      <c r="F27" s="11" t="str">
        <f t="shared" si="1"/>
        <v/>
      </c>
      <c r="G27" s="10" t="s">
        <v>45</v>
      </c>
      <c r="H27" s="10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7">
      <c r="A28" s="11" t="s">
        <v>58</v>
      </c>
      <c r="B28" s="11" t="s">
        <v>103</v>
      </c>
      <c r="C28" s="11" t="s">
        <v>73</v>
      </c>
      <c r="D28" s="12"/>
      <c r="E28" s="11" t="str">
        <f t="shared" si="0"/>
        <v/>
      </c>
      <c r="F28" s="11" t="str">
        <f t="shared" si="1"/>
        <v/>
      </c>
      <c r="G28" s="10" t="s">
        <v>45</v>
      </c>
      <c r="H28" s="10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7">
      <c r="A29" s="11" t="s">
        <v>58</v>
      </c>
      <c r="B29" s="11" t="s">
        <v>104</v>
      </c>
      <c r="C29" s="11" t="s">
        <v>102</v>
      </c>
      <c r="D29" s="12"/>
      <c r="E29" s="11" t="str">
        <f t="shared" si="0"/>
        <v/>
      </c>
      <c r="F29" s="11" t="str">
        <f t="shared" si="1"/>
        <v/>
      </c>
      <c r="G29" s="10" t="s">
        <v>74</v>
      </c>
      <c r="H29" s="10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8" t="s">
        <v>120</v>
      </c>
      <c r="B31" s="19"/>
      <c r="C31" s="19"/>
      <c r="D31" s="19"/>
      <c r="E31" s="19"/>
      <c r="F31" s="19"/>
      <c r="G31" s="19"/>
      <c r="H31" s="19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9"/>
      <c r="B32" s="19"/>
      <c r="C32" s="19"/>
      <c r="D32" s="19"/>
      <c r="E32" s="19"/>
      <c r="F32" s="19"/>
      <c r="G32" s="19"/>
      <c r="H32" s="19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9"/>
      <c r="B33" s="19"/>
      <c r="C33" s="19"/>
      <c r="D33" s="19"/>
      <c r="E33" s="19"/>
      <c r="F33" s="19"/>
      <c r="G33" s="19"/>
      <c r="H33" s="19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9"/>
      <c r="B34" s="19"/>
      <c r="C34" s="19"/>
      <c r="D34" s="19"/>
      <c r="E34" s="19"/>
      <c r="F34" s="19"/>
      <c r="G34" s="19"/>
      <c r="H34" s="19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</sheetData>
  <mergeCells count="2">
    <mergeCell ref="A1:H1"/>
    <mergeCell ref="A31:H34"/>
  </mergeCells>
  <dataValidations count="1">
    <dataValidation type="list" sqref="G4:G29" xr:uid="{00000000-0002-0000-0300-000000000000}">
      <formula1>"Sí,No"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200"/>
  <sheetViews>
    <sheetView workbookViewId="0">
      <selection activeCell="E17" sqref="E17"/>
    </sheetView>
  </sheetViews>
  <sheetFormatPr baseColWidth="10" defaultColWidth="8.83203125" defaultRowHeight="14"/>
  <cols>
    <col min="1" max="1" width="37" customWidth="1"/>
    <col min="2" max="2" width="12" customWidth="1"/>
    <col min="3" max="3" width="34" customWidth="1"/>
    <col min="4" max="4" width="35" customWidth="1"/>
  </cols>
  <sheetData>
    <row r="1" spans="1:26" ht="18">
      <c r="A1" s="4" t="s">
        <v>105</v>
      </c>
      <c r="B1" s="4"/>
      <c r="C1" s="4"/>
      <c r="D1" s="4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7">
      <c r="A3" s="16" t="s">
        <v>106</v>
      </c>
      <c r="B3" s="16" t="s">
        <v>107</v>
      </c>
      <c r="C3" s="16" t="s">
        <v>108</v>
      </c>
      <c r="D3" s="16" t="s">
        <v>41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7">
      <c r="A4" s="11" t="s">
        <v>109</v>
      </c>
      <c r="B4" s="13" t="s">
        <v>74</v>
      </c>
      <c r="C4" s="13"/>
      <c r="D4" s="13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7">
      <c r="A5" s="11" t="s">
        <v>110</v>
      </c>
      <c r="B5" s="13" t="s">
        <v>74</v>
      </c>
      <c r="C5" s="13"/>
      <c r="D5" s="13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7">
      <c r="A6" s="11" t="s">
        <v>111</v>
      </c>
      <c r="B6" s="13" t="s">
        <v>74</v>
      </c>
      <c r="C6" s="13"/>
      <c r="D6" s="13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7">
      <c r="A7" s="11" t="s">
        <v>112</v>
      </c>
      <c r="B7" s="13" t="s">
        <v>74</v>
      </c>
      <c r="C7" s="13"/>
      <c r="D7" s="13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7">
      <c r="A8" s="11" t="s">
        <v>113</v>
      </c>
      <c r="B8" s="13" t="s">
        <v>74</v>
      </c>
      <c r="C8" s="13"/>
      <c r="D8" s="13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7">
      <c r="A9" s="11" t="s">
        <v>114</v>
      </c>
      <c r="B9" s="13" t="s">
        <v>74</v>
      </c>
      <c r="C9" s="13"/>
      <c r="D9" s="13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7">
      <c r="A10" s="11" t="s">
        <v>115</v>
      </c>
      <c r="B10" s="13" t="s">
        <v>74</v>
      </c>
      <c r="C10" s="13"/>
      <c r="D10" s="13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7">
      <c r="A11" s="11" t="s">
        <v>116</v>
      </c>
      <c r="B11" s="13" t="s">
        <v>45</v>
      </c>
      <c r="C11" s="13"/>
      <c r="D11" s="13" t="s">
        <v>117</v>
      </c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7">
      <c r="A12" s="11" t="s">
        <v>118</v>
      </c>
      <c r="B12" s="13" t="s">
        <v>74</v>
      </c>
      <c r="C12" s="13"/>
      <c r="D12" s="13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7">
      <c r="A13" s="11" t="s">
        <v>119</v>
      </c>
      <c r="B13" s="13" t="s">
        <v>74</v>
      </c>
      <c r="C13" s="13"/>
      <c r="D13" s="13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</sheetData>
  <mergeCells count="1">
    <mergeCell ref="A1:D1"/>
  </mergeCells>
  <dataValidations count="1">
    <dataValidation type="list" sqref="B4:B13" xr:uid="{00000000-0002-0000-0400-000000000000}">
      <formula1>"Sí,No,N/A"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Instrucciones</vt:lpstr>
      <vt:lpstr>Datos_Oferente</vt:lpstr>
      <vt:lpstr>Oferta_por_Lote</vt:lpstr>
      <vt:lpstr>Precios_Unitarios</vt:lpstr>
      <vt:lpstr>Checklist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Ivan Araos</cp:lastModifiedBy>
  <dcterms:modified xsi:type="dcterms:W3CDTF">2026-10-26T21:03:55Z</dcterms:modified>
</cp:coreProperties>
</file>